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ffice Data\Final Templates\"/>
    </mc:Choice>
  </mc:AlternateContent>
  <bookViews>
    <workbookView xWindow="0" yWindow="0" windowWidth="20490" windowHeight="7620"/>
  </bookViews>
  <sheets>
    <sheet name="Construction Schedule" sheetId="1" r:id="rId1"/>
    <sheet name="Sheet1" sheetId="2" state="hidden" r:id="rId2"/>
  </sheets>
  <definedNames>
    <definedName name="TYPE">Sheet1!$D$7:$D$13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B18" i="1" s="1"/>
  <c r="C9" i="1"/>
  <c r="C18" i="1" l="1"/>
  <c r="B10" i="1"/>
  <c r="B19" i="1" l="1"/>
  <c r="C10" i="1"/>
  <c r="B11" i="1" l="1"/>
  <c r="C19" i="1"/>
  <c r="B20" i="1" s="1"/>
  <c r="C20" i="1" l="1"/>
  <c r="B21" i="1" s="1"/>
  <c r="C11" i="1"/>
  <c r="C21" i="1" l="1"/>
  <c r="B22" i="1" s="1"/>
  <c r="B12" i="1"/>
  <c r="C22" i="1" l="1"/>
  <c r="B23" i="1" s="1"/>
  <c r="C12" i="1"/>
  <c r="C23" i="1" l="1"/>
  <c r="C16" i="1" s="1"/>
  <c r="B16" i="1"/>
  <c r="B13" i="1"/>
  <c r="C13" i="1" l="1"/>
  <c r="B14" i="1" l="1"/>
  <c r="C14" i="1" l="1"/>
  <c r="B15" i="1" s="1"/>
  <c r="C15" i="1" s="1"/>
  <c r="C8" i="1" s="1"/>
  <c r="B8" i="1" l="1"/>
  <c r="F5" i="1" s="1"/>
  <c r="F4" i="1" s="1"/>
  <c r="F6" i="1" l="1"/>
  <c r="G4" i="1"/>
  <c r="G6" i="1" l="1"/>
  <c r="H4" i="1"/>
  <c r="H6" i="1" l="1"/>
  <c r="I4" i="1"/>
  <c r="I6" i="1" l="1"/>
  <c r="J4" i="1"/>
  <c r="J6" i="1" l="1"/>
  <c r="K4" i="1"/>
  <c r="K6" i="1" l="1"/>
  <c r="L4" i="1"/>
  <c r="L6" i="1" l="1"/>
  <c r="M4" i="1"/>
  <c r="M6" i="1" l="1"/>
  <c r="N4" i="1"/>
  <c r="N6" i="1" l="1"/>
  <c r="O4" i="1"/>
  <c r="O6" i="1" l="1"/>
  <c r="P4" i="1"/>
  <c r="P6" i="1" l="1"/>
  <c r="Q4" i="1"/>
  <c r="Q6" i="1" l="1"/>
  <c r="R4" i="1"/>
  <c r="S4" i="1" l="1"/>
  <c r="R5" i="1"/>
  <c r="R6" i="1"/>
  <c r="T4" i="1" l="1"/>
  <c r="S6" i="1"/>
  <c r="U4" i="1" l="1"/>
  <c r="T6" i="1"/>
  <c r="V4" i="1" l="1"/>
  <c r="U6" i="1"/>
  <c r="W4" i="1" l="1"/>
  <c r="V6" i="1"/>
  <c r="X4" i="1" l="1"/>
  <c r="W6" i="1"/>
  <c r="Y4" i="1" l="1"/>
  <c r="X6" i="1"/>
  <c r="Z4" i="1" l="1"/>
  <c r="Y6" i="1"/>
  <c r="AA4" i="1" l="1"/>
  <c r="Z6" i="1"/>
  <c r="AB4" i="1" l="1"/>
  <c r="AA6" i="1"/>
  <c r="AC4" i="1" l="1"/>
  <c r="AB6" i="1"/>
  <c r="AD4" i="1" l="1"/>
  <c r="AC6" i="1"/>
  <c r="AE4" i="1" l="1"/>
  <c r="AD6" i="1"/>
  <c r="AD5" i="1"/>
  <c r="AF4" i="1" l="1"/>
  <c r="AE6" i="1"/>
  <c r="AG4" i="1" l="1"/>
  <c r="AF6" i="1"/>
  <c r="AH4" i="1" l="1"/>
  <c r="AG6" i="1"/>
  <c r="AI4" i="1" l="1"/>
  <c r="AH6" i="1"/>
  <c r="AJ4" i="1" l="1"/>
  <c r="AI6" i="1"/>
  <c r="AK4" i="1" l="1"/>
  <c r="AJ6" i="1"/>
  <c r="AL4" i="1" l="1"/>
  <c r="AK6" i="1"/>
  <c r="AM4" i="1" l="1"/>
  <c r="AL6" i="1"/>
  <c r="AN4" i="1" l="1"/>
  <c r="AM6" i="1"/>
  <c r="AO4" i="1" l="1"/>
  <c r="AN6" i="1"/>
  <c r="AP4" i="1" l="1"/>
  <c r="AO6" i="1"/>
  <c r="AQ4" i="1" l="1"/>
  <c r="AP6" i="1"/>
  <c r="AP5" i="1"/>
  <c r="AR4" i="1" l="1"/>
  <c r="AQ6" i="1"/>
  <c r="AS4" i="1" l="1"/>
  <c r="AR6" i="1"/>
  <c r="AT4" i="1" l="1"/>
  <c r="AS6" i="1"/>
  <c r="AU4" i="1" l="1"/>
  <c r="AT6" i="1"/>
  <c r="AV4" i="1" l="1"/>
  <c r="AU6" i="1"/>
  <c r="AW4" i="1" l="1"/>
  <c r="AV6" i="1"/>
  <c r="AX4" i="1" l="1"/>
  <c r="AW6" i="1"/>
  <c r="AX6" i="1" l="1"/>
  <c r="AY4" i="1"/>
  <c r="AZ4" i="1" l="1"/>
  <c r="AY6" i="1"/>
  <c r="BA4" i="1" l="1"/>
  <c r="BA6" i="1" s="1"/>
  <c r="AZ6" i="1"/>
</calcChain>
</file>

<file path=xl/sharedStrings.xml><?xml version="1.0" encoding="utf-8"?>
<sst xmlns="http://schemas.openxmlformats.org/spreadsheetml/2006/main" count="59" uniqueCount="30">
  <si>
    <t>TASK DESCRIPTION</t>
  </si>
  <si>
    <t>PLAN START</t>
  </si>
  <si>
    <t>PLAN END</t>
  </si>
  <si>
    <t>TYPE</t>
  </si>
  <si>
    <t>Task 1</t>
  </si>
  <si>
    <t>Task 2</t>
  </si>
  <si>
    <t>Task 3</t>
  </si>
  <si>
    <t>Task 4</t>
  </si>
  <si>
    <t>Task 5</t>
  </si>
  <si>
    <t>Task 6</t>
  </si>
  <si>
    <t>Task 7</t>
  </si>
  <si>
    <t>Total Months</t>
  </si>
  <si>
    <t>B</t>
  </si>
  <si>
    <t>P</t>
  </si>
  <si>
    <t>R</t>
  </si>
  <si>
    <t>X</t>
  </si>
  <si>
    <t>O</t>
  </si>
  <si>
    <t>G</t>
  </si>
  <si>
    <t>Project 1 Title</t>
  </si>
  <si>
    <t>Project 2 Title</t>
  </si>
  <si>
    <t>Blue</t>
  </si>
  <si>
    <t>Purple</t>
  </si>
  <si>
    <t>Red</t>
  </si>
  <si>
    <t>Black</t>
  </si>
  <si>
    <t>Orange</t>
  </si>
  <si>
    <t>Green</t>
  </si>
  <si>
    <t>MONTHLY TASK MANAGER</t>
  </si>
  <si>
    <t>Enter Start Date</t>
  </si>
  <si>
    <t>Enter Months</t>
  </si>
  <si>
    <t>contact@template124.com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</si>
</sst>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5" tint="-0.24997711111789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5" tint="-0.24994659260841701"/>
      </left>
      <right/>
      <top style="thin">
        <color theme="5" tint="-0.24994659260841701"/>
      </top>
      <bottom/>
      <diagonal/>
    </border>
    <border>
      <left/>
      <right/>
      <top style="thin">
        <color theme="5" tint="-0.24994659260841701"/>
      </top>
      <bottom/>
      <diagonal/>
    </border>
    <border>
      <left/>
      <right style="thin">
        <color theme="5" tint="-0.24994659260841701"/>
      </right>
      <top style="thin">
        <color theme="5" tint="-0.24994659260841701"/>
      </top>
      <bottom/>
      <diagonal/>
    </border>
    <border>
      <left style="dotted">
        <color theme="0" tint="-4.9989318521683403E-2"/>
      </left>
      <right style="dotted">
        <color theme="0" tint="-4.9989318521683403E-2"/>
      </right>
      <top style="dotted">
        <color theme="0" tint="-4.9989318521683403E-2"/>
      </top>
      <bottom style="dotted">
        <color theme="0" tint="-4.9989318521683403E-2"/>
      </bottom>
      <diagonal/>
    </border>
    <border>
      <left style="thin">
        <color theme="5" tint="-0.24994659260841701"/>
      </left>
      <right/>
      <top/>
      <bottom/>
      <diagonal/>
    </border>
    <border>
      <left/>
      <right style="thin">
        <color theme="5" tint="-0.24994659260841701"/>
      </right>
      <top/>
      <bottom/>
      <diagonal/>
    </border>
    <border>
      <left style="dotted">
        <color theme="0" tint="-4.9989318521683403E-2"/>
      </left>
      <right style="dotted">
        <color theme="0" tint="-4.9989318521683403E-2"/>
      </right>
      <top/>
      <bottom style="dotted">
        <color theme="0" tint="-4.9989318521683403E-2"/>
      </bottom>
      <diagonal/>
    </border>
    <border>
      <left style="dotted">
        <color theme="0" tint="-4.9989318521683403E-2"/>
      </left>
      <right style="dotted">
        <color theme="0" tint="-4.9989318521683403E-2"/>
      </right>
      <top style="dotted">
        <color theme="0" tint="-4.9989318521683403E-2"/>
      </top>
      <bottom/>
      <diagonal/>
    </border>
    <border>
      <left/>
      <right style="dotted">
        <color theme="0" tint="-4.9989318521683403E-2"/>
      </right>
      <top style="dotted">
        <color theme="0" tint="-4.9989318521683403E-2"/>
      </top>
      <bottom style="dotted">
        <color theme="0" tint="-4.9989318521683403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theme="0" tint="-4.9989318521683403E-2"/>
      </right>
      <top style="medium">
        <color indexed="64"/>
      </top>
      <bottom style="dotted">
        <color theme="0" tint="-4.9989318521683403E-2"/>
      </bottom>
      <diagonal/>
    </border>
    <border>
      <left style="dotted">
        <color theme="0" tint="-4.9989318521683403E-2"/>
      </left>
      <right style="dotted">
        <color theme="0" tint="-4.9989318521683403E-2"/>
      </right>
      <top style="medium">
        <color indexed="64"/>
      </top>
      <bottom style="dotted">
        <color theme="0" tint="-4.9989318521683403E-2"/>
      </bottom>
      <diagonal/>
    </border>
    <border>
      <left/>
      <right style="dotted">
        <color theme="0" tint="-4.9989318521683403E-2"/>
      </right>
      <top style="dotted">
        <color theme="0" tint="-4.9989318521683403E-2"/>
      </top>
      <bottom style="dotted">
        <color indexed="64"/>
      </bottom>
      <diagonal/>
    </border>
    <border>
      <left style="dotted">
        <color theme="0" tint="-4.9989318521683403E-2"/>
      </left>
      <right style="dotted">
        <color theme="0" tint="-4.9989318521683403E-2"/>
      </right>
      <top style="dotted">
        <color theme="0" tint="-4.9989318521683403E-2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4" xfId="0" applyBorder="1"/>
    <xf numFmtId="0" fontId="0" fillId="0" borderId="7" xfId="0" applyBorder="1"/>
    <xf numFmtId="0" fontId="2" fillId="0" borderId="7" xfId="0" applyNumberFormat="1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0" fillId="0" borderId="8" xfId="0" applyBorder="1"/>
    <xf numFmtId="0" fontId="2" fillId="0" borderId="8" xfId="0" applyNumberFormat="1" applyFont="1" applyFill="1" applyBorder="1" applyAlignment="1">
      <alignment horizontal="center" vertical="center"/>
    </xf>
    <xf numFmtId="0" fontId="0" fillId="0" borderId="9" xfId="0" applyBorder="1"/>
    <xf numFmtId="14" fontId="2" fillId="0" borderId="7" xfId="0" applyNumberFormat="1" applyFont="1" applyFill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/>
    </xf>
    <xf numFmtId="0" fontId="0" fillId="0" borderId="13" xfId="0" applyBorder="1"/>
    <xf numFmtId="14" fontId="2" fillId="0" borderId="14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0" fillId="0" borderId="15" xfId="0" applyBorder="1"/>
    <xf numFmtId="14" fontId="2" fillId="0" borderId="16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0" fontId="0" fillId="0" borderId="17" xfId="0" applyBorder="1"/>
    <xf numFmtId="49" fontId="4" fillId="0" borderId="18" xfId="0" applyNumberFormat="1" applyFont="1" applyBorder="1" applyAlignment="1"/>
    <xf numFmtId="49" fontId="0" fillId="0" borderId="18" xfId="0" applyNumberFormat="1" applyBorder="1" applyAlignment="1"/>
    <xf numFmtId="49" fontId="1" fillId="0" borderId="18" xfId="0" applyNumberFormat="1" applyFont="1" applyBorder="1" applyAlignment="1"/>
    <xf numFmtId="49" fontId="7" fillId="0" borderId="18" xfId="0" applyNumberFormat="1" applyFont="1" applyBorder="1" applyAlignment="1"/>
    <xf numFmtId="49" fontId="0" fillId="0" borderId="19" xfId="0" applyNumberFormat="1" applyBorder="1" applyAlignment="1"/>
    <xf numFmtId="0" fontId="0" fillId="0" borderId="20" xfId="0" applyBorder="1"/>
    <xf numFmtId="0" fontId="6" fillId="0" borderId="21" xfId="0" applyFont="1" applyBorder="1"/>
    <xf numFmtId="0" fontId="0" fillId="0" borderId="21" xfId="0" applyBorder="1"/>
    <xf numFmtId="0" fontId="5" fillId="0" borderId="21" xfId="0" applyFont="1" applyBorder="1"/>
    <xf numFmtId="0" fontId="0" fillId="0" borderId="22" xfId="0" applyBorder="1"/>
    <xf numFmtId="164" fontId="0" fillId="0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1" fillId="0" borderId="0" xfId="0" applyFont="1"/>
    <xf numFmtId="0" fontId="0" fillId="3" borderId="0" xfId="0" applyFill="1" applyAlignment="1">
      <alignment horizontal="left" vertical="center" indent="2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10" xfId="0" applyFill="1" applyBorder="1" applyAlignment="1">
      <alignment horizontal="left" vertical="center" indent="2"/>
    </xf>
    <xf numFmtId="164" fontId="0" fillId="4" borderId="11" xfId="0" applyNumberFormat="1" applyFill="1" applyBorder="1" applyAlignment="1">
      <alignment horizontal="center" vertical="center"/>
    </xf>
    <xf numFmtId="14" fontId="0" fillId="4" borderId="11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3" borderId="2" xfId="0" applyNumberFormat="1" applyFill="1" applyBorder="1" applyAlignment="1">
      <alignment horizontal="center"/>
    </xf>
    <xf numFmtId="0" fontId="0" fillId="3" borderId="3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0" xfId="1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theme="4" tint="-0.24994659260841701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theme="2" tint="-0.49998474074526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template124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0</xdr:row>
      <xdr:rowOff>47626</xdr:rowOff>
    </xdr:from>
    <xdr:to>
      <xdr:col>4</xdr:col>
      <xdr:colOff>447675</xdr:colOff>
      <xdr:row>2</xdr:row>
      <xdr:rowOff>76201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8950" y="47626"/>
          <a:ext cx="2028825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template124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"/>
  <sheetViews>
    <sheetView showGridLines="0" tabSelected="1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3" sqref="B3"/>
    </sheetView>
  </sheetViews>
  <sheetFormatPr defaultRowHeight="15" x14ac:dyDescent="0.25"/>
  <cols>
    <col min="1" max="1" width="28.140625" customWidth="1"/>
    <col min="2" max="2" width="13.85546875" customWidth="1"/>
    <col min="3" max="4" width="13.5703125" customWidth="1"/>
    <col min="5" max="5" width="8.7109375" customWidth="1"/>
    <col min="6" max="6" width="3.5703125" customWidth="1"/>
    <col min="7" max="65" width="3.28515625" customWidth="1"/>
  </cols>
  <sheetData>
    <row r="1" spans="1:55" x14ac:dyDescent="0.25">
      <c r="A1" s="52" t="s">
        <v>26</v>
      </c>
      <c r="B1" s="52"/>
      <c r="C1" s="52"/>
      <c r="D1" s="52"/>
    </row>
    <row r="2" spans="1:55" ht="15.75" customHeight="1" x14ac:dyDescent="0.25">
      <c r="A2" s="52"/>
      <c r="B2" s="52"/>
      <c r="C2" s="52"/>
      <c r="D2" s="52"/>
      <c r="G2" s="23" t="s">
        <v>12</v>
      </c>
      <c r="H2" s="24" t="s">
        <v>20</v>
      </c>
      <c r="I2" s="25"/>
      <c r="J2" s="25"/>
      <c r="K2" s="25" t="s">
        <v>14</v>
      </c>
      <c r="L2" s="26" t="s">
        <v>22</v>
      </c>
      <c r="M2" s="25"/>
      <c r="N2" s="25" t="s">
        <v>16</v>
      </c>
      <c r="O2" s="27" t="s">
        <v>24</v>
      </c>
      <c r="P2" s="25"/>
      <c r="Q2" s="28"/>
      <c r="R2" s="22"/>
      <c r="S2" s="22"/>
      <c r="T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</row>
    <row r="3" spans="1:55" ht="24.75" customHeight="1" x14ac:dyDescent="0.25">
      <c r="C3" s="60" t="s">
        <v>29</v>
      </c>
      <c r="D3" s="61"/>
      <c r="E3" s="61"/>
      <c r="G3" s="29" t="s">
        <v>13</v>
      </c>
      <c r="H3" s="30" t="s">
        <v>21</v>
      </c>
      <c r="I3" s="31"/>
      <c r="J3" s="31"/>
      <c r="K3" s="31" t="s">
        <v>15</v>
      </c>
      <c r="L3" s="31" t="s">
        <v>23</v>
      </c>
      <c r="M3" s="31"/>
      <c r="N3" s="31" t="s">
        <v>17</v>
      </c>
      <c r="O3" s="32" t="s">
        <v>25</v>
      </c>
      <c r="P3" s="31"/>
      <c r="Q3" s="33"/>
    </row>
    <row r="4" spans="1:55" ht="2.25" customHeight="1" x14ac:dyDescent="0.25">
      <c r="F4" s="2">
        <f>DATE(F5,1,1)</f>
        <v>42736</v>
      </c>
      <c r="G4">
        <f>EDATE(F4,1)</f>
        <v>42767</v>
      </c>
      <c r="H4">
        <f t="shared" ref="H4:BA4" si="0">EDATE(G4,1)</f>
        <v>42795</v>
      </c>
      <c r="I4">
        <f t="shared" si="0"/>
        <v>42826</v>
      </c>
      <c r="J4">
        <f t="shared" si="0"/>
        <v>42856</v>
      </c>
      <c r="K4">
        <f t="shared" si="0"/>
        <v>42887</v>
      </c>
      <c r="L4">
        <f t="shared" si="0"/>
        <v>42917</v>
      </c>
      <c r="M4">
        <f t="shared" si="0"/>
        <v>42948</v>
      </c>
      <c r="N4">
        <f t="shared" si="0"/>
        <v>42979</v>
      </c>
      <c r="O4">
        <f t="shared" si="0"/>
        <v>43009</v>
      </c>
      <c r="P4">
        <f t="shared" si="0"/>
        <v>43040</v>
      </c>
      <c r="Q4">
        <f t="shared" si="0"/>
        <v>43070</v>
      </c>
      <c r="R4">
        <f t="shared" si="0"/>
        <v>43101</v>
      </c>
      <c r="S4">
        <f t="shared" si="0"/>
        <v>43132</v>
      </c>
      <c r="T4">
        <f t="shared" si="0"/>
        <v>43160</v>
      </c>
      <c r="U4">
        <f t="shared" si="0"/>
        <v>43191</v>
      </c>
      <c r="V4">
        <f t="shared" si="0"/>
        <v>43221</v>
      </c>
      <c r="W4">
        <f t="shared" si="0"/>
        <v>43252</v>
      </c>
      <c r="X4">
        <f t="shared" si="0"/>
        <v>43282</v>
      </c>
      <c r="Y4">
        <f t="shared" si="0"/>
        <v>43313</v>
      </c>
      <c r="Z4">
        <f t="shared" si="0"/>
        <v>43344</v>
      </c>
      <c r="AA4">
        <f t="shared" si="0"/>
        <v>43374</v>
      </c>
      <c r="AB4">
        <f t="shared" si="0"/>
        <v>43405</v>
      </c>
      <c r="AC4">
        <f t="shared" si="0"/>
        <v>43435</v>
      </c>
      <c r="AD4">
        <f t="shared" si="0"/>
        <v>43466</v>
      </c>
      <c r="AE4">
        <f t="shared" si="0"/>
        <v>43497</v>
      </c>
      <c r="AF4">
        <f t="shared" si="0"/>
        <v>43525</v>
      </c>
      <c r="AG4">
        <f t="shared" si="0"/>
        <v>43556</v>
      </c>
      <c r="AH4">
        <f t="shared" si="0"/>
        <v>43586</v>
      </c>
      <c r="AI4">
        <f t="shared" si="0"/>
        <v>43617</v>
      </c>
      <c r="AJ4">
        <f t="shared" si="0"/>
        <v>43647</v>
      </c>
      <c r="AK4">
        <f t="shared" si="0"/>
        <v>43678</v>
      </c>
      <c r="AL4">
        <f t="shared" si="0"/>
        <v>43709</v>
      </c>
      <c r="AM4">
        <f t="shared" si="0"/>
        <v>43739</v>
      </c>
      <c r="AN4">
        <f t="shared" si="0"/>
        <v>43770</v>
      </c>
      <c r="AO4">
        <f t="shared" si="0"/>
        <v>43800</v>
      </c>
      <c r="AP4">
        <f t="shared" si="0"/>
        <v>43831</v>
      </c>
      <c r="AQ4">
        <f t="shared" si="0"/>
        <v>43862</v>
      </c>
      <c r="AR4">
        <f t="shared" si="0"/>
        <v>43891</v>
      </c>
      <c r="AS4">
        <f t="shared" si="0"/>
        <v>43922</v>
      </c>
      <c r="AT4">
        <f t="shared" si="0"/>
        <v>43952</v>
      </c>
      <c r="AU4">
        <f t="shared" si="0"/>
        <v>43983</v>
      </c>
      <c r="AV4">
        <f t="shared" si="0"/>
        <v>44013</v>
      </c>
      <c r="AW4">
        <f t="shared" si="0"/>
        <v>44044</v>
      </c>
      <c r="AX4">
        <f t="shared" si="0"/>
        <v>44075</v>
      </c>
      <c r="AY4">
        <f t="shared" si="0"/>
        <v>44105</v>
      </c>
      <c r="AZ4">
        <f t="shared" si="0"/>
        <v>44136</v>
      </c>
      <c r="BA4">
        <f t="shared" si="0"/>
        <v>44166</v>
      </c>
    </row>
    <row r="5" spans="1:55" x14ac:dyDescent="0.25">
      <c r="B5" s="44" t="s">
        <v>27</v>
      </c>
      <c r="D5" s="44" t="s">
        <v>28</v>
      </c>
      <c r="F5" s="53">
        <f>YEAR(MIN(B8:B25))</f>
        <v>2017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5"/>
      <c r="R5" s="56">
        <f>YEAR(R4)</f>
        <v>2018</v>
      </c>
      <c r="S5" s="57"/>
      <c r="T5" s="57"/>
      <c r="U5" s="57"/>
      <c r="V5" s="57"/>
      <c r="W5" s="57"/>
      <c r="X5" s="57"/>
      <c r="Y5" s="57"/>
      <c r="Z5" s="57"/>
      <c r="AA5" s="57"/>
      <c r="AB5" s="57"/>
      <c r="AC5" s="58"/>
      <c r="AD5" s="53">
        <f>YEAR(AD4)</f>
        <v>2019</v>
      </c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5"/>
      <c r="AP5" s="53">
        <f>YEAR(AP4)</f>
        <v>2020</v>
      </c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5"/>
    </row>
    <row r="6" spans="1:55" ht="30" customHeight="1" x14ac:dyDescent="0.25">
      <c r="A6" s="45" t="s">
        <v>0</v>
      </c>
      <c r="B6" s="46" t="s">
        <v>1</v>
      </c>
      <c r="C6" s="46" t="s">
        <v>2</v>
      </c>
      <c r="D6" s="46" t="s">
        <v>11</v>
      </c>
      <c r="E6" s="47" t="s">
        <v>3</v>
      </c>
      <c r="F6" s="3" t="str">
        <f t="shared" ref="F6:R6" si="1">LEFT(TEXT(F4,"Mmm"),1)</f>
        <v>J</v>
      </c>
      <c r="G6" s="4" t="str">
        <f t="shared" si="1"/>
        <v>F</v>
      </c>
      <c r="H6" s="4" t="str">
        <f t="shared" si="1"/>
        <v>M</v>
      </c>
      <c r="I6" s="4" t="str">
        <f t="shared" si="1"/>
        <v>A</v>
      </c>
      <c r="J6" s="4" t="str">
        <f t="shared" si="1"/>
        <v>M</v>
      </c>
      <c r="K6" s="4" t="str">
        <f t="shared" si="1"/>
        <v>J</v>
      </c>
      <c r="L6" s="4" t="str">
        <f t="shared" si="1"/>
        <v>J</v>
      </c>
      <c r="M6" s="4" t="str">
        <f t="shared" si="1"/>
        <v>A</v>
      </c>
      <c r="N6" s="4" t="str">
        <f t="shared" si="1"/>
        <v>S</v>
      </c>
      <c r="O6" s="4" t="str">
        <f t="shared" si="1"/>
        <v>O</v>
      </c>
      <c r="P6" s="4" t="str">
        <f t="shared" si="1"/>
        <v>N</v>
      </c>
      <c r="Q6" s="5" t="str">
        <f t="shared" si="1"/>
        <v>D</v>
      </c>
      <c r="R6" s="3" t="str">
        <f t="shared" si="1"/>
        <v>J</v>
      </c>
      <c r="S6" s="4" t="str">
        <f t="shared" ref="S6:BA6" si="2">LEFT(TEXT(S4,"Mmm"),1)</f>
        <v>F</v>
      </c>
      <c r="T6" s="4" t="str">
        <f t="shared" si="2"/>
        <v>M</v>
      </c>
      <c r="U6" s="4" t="str">
        <f t="shared" si="2"/>
        <v>A</v>
      </c>
      <c r="V6" s="4" t="str">
        <f t="shared" si="2"/>
        <v>M</v>
      </c>
      <c r="W6" s="4" t="str">
        <f t="shared" si="2"/>
        <v>J</v>
      </c>
      <c r="X6" s="4" t="str">
        <f t="shared" si="2"/>
        <v>J</v>
      </c>
      <c r="Y6" s="4" t="str">
        <f t="shared" si="2"/>
        <v>A</v>
      </c>
      <c r="Z6" s="4" t="str">
        <f t="shared" si="2"/>
        <v>S</v>
      </c>
      <c r="AA6" s="4" t="str">
        <f t="shared" si="2"/>
        <v>O</v>
      </c>
      <c r="AB6" s="4" t="str">
        <f t="shared" si="2"/>
        <v>N</v>
      </c>
      <c r="AC6" s="5" t="str">
        <f t="shared" si="2"/>
        <v>D</v>
      </c>
      <c r="AD6" s="3" t="str">
        <f t="shared" si="2"/>
        <v>J</v>
      </c>
      <c r="AE6" s="4" t="str">
        <f t="shared" si="2"/>
        <v>F</v>
      </c>
      <c r="AF6" s="4" t="str">
        <f t="shared" si="2"/>
        <v>M</v>
      </c>
      <c r="AG6" s="4" t="str">
        <f t="shared" si="2"/>
        <v>A</v>
      </c>
      <c r="AH6" s="4" t="str">
        <f t="shared" si="2"/>
        <v>M</v>
      </c>
      <c r="AI6" s="4" t="str">
        <f t="shared" si="2"/>
        <v>J</v>
      </c>
      <c r="AJ6" s="4" t="str">
        <f t="shared" si="2"/>
        <v>J</v>
      </c>
      <c r="AK6" s="4" t="str">
        <f t="shared" si="2"/>
        <v>A</v>
      </c>
      <c r="AL6" s="4" t="str">
        <f t="shared" si="2"/>
        <v>S</v>
      </c>
      <c r="AM6" s="4" t="str">
        <f t="shared" si="2"/>
        <v>O</v>
      </c>
      <c r="AN6" s="4" t="str">
        <f t="shared" si="2"/>
        <v>N</v>
      </c>
      <c r="AO6" s="5" t="str">
        <f t="shared" si="2"/>
        <v>D</v>
      </c>
      <c r="AP6" s="3" t="str">
        <f t="shared" si="2"/>
        <v>J</v>
      </c>
      <c r="AQ6" s="4" t="str">
        <f t="shared" si="2"/>
        <v>F</v>
      </c>
      <c r="AR6" s="4" t="str">
        <f t="shared" si="2"/>
        <v>M</v>
      </c>
      <c r="AS6" s="4" t="str">
        <f t="shared" si="2"/>
        <v>A</v>
      </c>
      <c r="AT6" s="4" t="str">
        <f t="shared" si="2"/>
        <v>M</v>
      </c>
      <c r="AU6" s="4" t="str">
        <f t="shared" si="2"/>
        <v>J</v>
      </c>
      <c r="AV6" s="4" t="str">
        <f t="shared" si="2"/>
        <v>J</v>
      </c>
      <c r="AW6" s="4" t="str">
        <f t="shared" si="2"/>
        <v>A</v>
      </c>
      <c r="AX6" s="4" t="str">
        <f t="shared" si="2"/>
        <v>S</v>
      </c>
      <c r="AY6" s="4" t="str">
        <f t="shared" si="2"/>
        <v>O</v>
      </c>
      <c r="AZ6" s="4" t="str">
        <f t="shared" si="2"/>
        <v>N</v>
      </c>
      <c r="BA6" s="5" t="str">
        <f t="shared" si="2"/>
        <v>D</v>
      </c>
    </row>
    <row r="7" spans="1:55" ht="15.75" thickBot="1" x14ac:dyDescent="0.3">
      <c r="A7" s="1"/>
      <c r="B7" s="1"/>
      <c r="C7" s="1"/>
      <c r="D7" s="1"/>
      <c r="E7" s="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</row>
    <row r="8" spans="1:55" ht="21" customHeight="1" thickBot="1" x14ac:dyDescent="0.3">
      <c r="A8" s="48" t="s">
        <v>18</v>
      </c>
      <c r="B8" s="49">
        <f>MIN(B9:B15)</f>
        <v>42781</v>
      </c>
      <c r="C8" s="49">
        <f>MAX(C9:C15)</f>
        <v>43784</v>
      </c>
      <c r="D8" s="50"/>
      <c r="E8" s="51"/>
      <c r="F8" s="13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</row>
    <row r="9" spans="1:55" x14ac:dyDescent="0.25">
      <c r="A9" s="7" t="s">
        <v>4</v>
      </c>
      <c r="B9" s="34">
        <v>42781</v>
      </c>
      <c r="C9" s="35">
        <f t="shared" ref="C9:C15" si="3">EDATE(B9,D9)</f>
        <v>42962</v>
      </c>
      <c r="D9" s="8">
        <v>6</v>
      </c>
      <c r="E9" s="14" t="s">
        <v>16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</row>
    <row r="10" spans="1:55" x14ac:dyDescent="0.25">
      <c r="A10" s="6" t="s">
        <v>5</v>
      </c>
      <c r="B10" s="36">
        <f t="shared" ref="B10:B15" si="4">C9</f>
        <v>42962</v>
      </c>
      <c r="C10" s="37">
        <f t="shared" si="3"/>
        <v>43054</v>
      </c>
      <c r="D10" s="10">
        <v>3</v>
      </c>
      <c r="E10" s="14" t="s">
        <v>14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</row>
    <row r="11" spans="1:55" x14ac:dyDescent="0.25">
      <c r="A11" s="6" t="s">
        <v>6</v>
      </c>
      <c r="B11" s="36">
        <f t="shared" si="4"/>
        <v>43054</v>
      </c>
      <c r="C11" s="37">
        <f t="shared" si="3"/>
        <v>43205</v>
      </c>
      <c r="D11" s="10">
        <v>5</v>
      </c>
      <c r="E11" s="14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</row>
    <row r="12" spans="1:55" x14ac:dyDescent="0.25">
      <c r="A12" s="6" t="s">
        <v>7</v>
      </c>
      <c r="B12" s="36">
        <f t="shared" si="4"/>
        <v>43205</v>
      </c>
      <c r="C12" s="37">
        <f t="shared" si="3"/>
        <v>43327</v>
      </c>
      <c r="D12" s="10">
        <v>4</v>
      </c>
      <c r="E12" s="14" t="s">
        <v>17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</row>
    <row r="13" spans="1:55" x14ac:dyDescent="0.25">
      <c r="A13" s="6" t="s">
        <v>8</v>
      </c>
      <c r="B13" s="36">
        <f t="shared" si="4"/>
        <v>43327</v>
      </c>
      <c r="C13" s="37">
        <f t="shared" si="3"/>
        <v>43480</v>
      </c>
      <c r="D13" s="10">
        <v>5</v>
      </c>
      <c r="E13" s="14" t="s">
        <v>12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</row>
    <row r="14" spans="1:55" x14ac:dyDescent="0.25">
      <c r="A14" s="6" t="s">
        <v>9</v>
      </c>
      <c r="B14" s="36">
        <f t="shared" si="4"/>
        <v>43480</v>
      </c>
      <c r="C14" s="37">
        <f t="shared" si="3"/>
        <v>43723</v>
      </c>
      <c r="D14" s="10">
        <v>8</v>
      </c>
      <c r="E14" s="14" t="s">
        <v>15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</row>
    <row r="15" spans="1:55" ht="15.75" thickBot="1" x14ac:dyDescent="0.3">
      <c r="A15" s="11" t="s">
        <v>10</v>
      </c>
      <c r="B15" s="38">
        <f t="shared" si="4"/>
        <v>43723</v>
      </c>
      <c r="C15" s="39">
        <f t="shared" si="3"/>
        <v>43784</v>
      </c>
      <c r="D15" s="12">
        <v>2</v>
      </c>
      <c r="E15" s="14" t="s">
        <v>14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</row>
    <row r="16" spans="1:55" ht="23.25" customHeight="1" thickBot="1" x14ac:dyDescent="0.3">
      <c r="A16" s="48" t="s">
        <v>19</v>
      </c>
      <c r="B16" s="49">
        <f>MIN(B17:B23)</f>
        <v>42826</v>
      </c>
      <c r="C16" s="49">
        <f>MAX(C17:C23)</f>
        <v>43556</v>
      </c>
      <c r="D16" s="50"/>
      <c r="E16" s="51"/>
      <c r="F16" s="13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</row>
    <row r="17" spans="1:53" x14ac:dyDescent="0.25">
      <c r="A17" s="16" t="s">
        <v>4</v>
      </c>
      <c r="B17" s="40">
        <v>42826</v>
      </c>
      <c r="C17" s="41">
        <f t="shared" ref="C17:C23" si="5">EDATE(B17,D17)</f>
        <v>42887</v>
      </c>
      <c r="D17" s="18">
        <v>2</v>
      </c>
      <c r="E17" s="17" t="s">
        <v>12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</row>
    <row r="18" spans="1:53" x14ac:dyDescent="0.25">
      <c r="A18" s="13" t="s">
        <v>5</v>
      </c>
      <c r="B18" s="36">
        <f t="shared" ref="B18:B23" si="6">C17</f>
        <v>42887</v>
      </c>
      <c r="C18" s="37">
        <f t="shared" si="5"/>
        <v>42917</v>
      </c>
      <c r="D18" s="10">
        <v>1</v>
      </c>
      <c r="E18" s="9" t="s">
        <v>13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</row>
    <row r="19" spans="1:53" x14ac:dyDescent="0.25">
      <c r="A19" s="13" t="s">
        <v>6</v>
      </c>
      <c r="B19" s="36">
        <f t="shared" si="6"/>
        <v>42917</v>
      </c>
      <c r="C19" s="37">
        <f t="shared" si="5"/>
        <v>43040</v>
      </c>
      <c r="D19" s="10">
        <v>4</v>
      </c>
      <c r="E19" s="9" t="s">
        <v>14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</row>
    <row r="20" spans="1:53" x14ac:dyDescent="0.25">
      <c r="A20" s="13" t="s">
        <v>7</v>
      </c>
      <c r="B20" s="36">
        <f t="shared" si="6"/>
        <v>43040</v>
      </c>
      <c r="C20" s="37">
        <f t="shared" si="5"/>
        <v>43221</v>
      </c>
      <c r="D20" s="10">
        <v>6</v>
      </c>
      <c r="E20" s="9" t="s">
        <v>12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</row>
    <row r="21" spans="1:53" x14ac:dyDescent="0.25">
      <c r="A21" s="13" t="s">
        <v>8</v>
      </c>
      <c r="B21" s="36">
        <f t="shared" si="6"/>
        <v>43221</v>
      </c>
      <c r="C21" s="37">
        <f t="shared" si="5"/>
        <v>43374</v>
      </c>
      <c r="D21" s="10">
        <v>5</v>
      </c>
      <c r="E21" s="9" t="s">
        <v>16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</row>
    <row r="22" spans="1:53" x14ac:dyDescent="0.25">
      <c r="A22" s="13" t="s">
        <v>9</v>
      </c>
      <c r="B22" s="36">
        <f t="shared" si="6"/>
        <v>43374</v>
      </c>
      <c r="C22" s="37">
        <f t="shared" si="5"/>
        <v>43497</v>
      </c>
      <c r="D22" s="10">
        <v>4</v>
      </c>
      <c r="E22" s="9" t="s">
        <v>17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</row>
    <row r="23" spans="1:53" x14ac:dyDescent="0.25">
      <c r="A23" s="19" t="s">
        <v>10</v>
      </c>
      <c r="B23" s="42">
        <f t="shared" si="6"/>
        <v>43497</v>
      </c>
      <c r="C23" s="43">
        <f t="shared" si="5"/>
        <v>43556</v>
      </c>
      <c r="D23" s="21">
        <v>2</v>
      </c>
      <c r="E23" s="20" t="s">
        <v>15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</row>
  </sheetData>
  <mergeCells count="7">
    <mergeCell ref="A1:D2"/>
    <mergeCell ref="F5:Q5"/>
    <mergeCell ref="R5:AC5"/>
    <mergeCell ref="AD5:AO5"/>
    <mergeCell ref="AP5:BA5"/>
    <mergeCell ref="AP2:BC2"/>
    <mergeCell ref="C3:E3"/>
  </mergeCells>
  <conditionalFormatting sqref="F7:BA38">
    <cfRule type="expression" dxfId="8" priority="1" stopIfTrue="1">
      <formula>NOT(AND($C7&gt;=F$4,$B7&lt;EDATE(F$4,1)))</formula>
    </cfRule>
    <cfRule type="expression" dxfId="7" priority="2" stopIfTrue="1">
      <formula>ISBLANK($E7)</formula>
    </cfRule>
    <cfRule type="expression" dxfId="6" priority="8" stopIfTrue="1">
      <formula>($E7="X")</formula>
    </cfRule>
    <cfRule type="expression" dxfId="5" priority="7" stopIfTrue="1">
      <formula>($E$7="Y")</formula>
    </cfRule>
    <cfRule type="expression" dxfId="4" priority="6" stopIfTrue="1">
      <formula>($E7="O")</formula>
    </cfRule>
    <cfRule type="expression" dxfId="3" priority="4" stopIfTrue="1">
      <formula>($E7="R")</formula>
    </cfRule>
    <cfRule type="expression" dxfId="2" priority="3" stopIfTrue="1">
      <formula>($E7="P")</formula>
    </cfRule>
    <cfRule type="expression" dxfId="1" priority="10" stopIfTrue="1">
      <formula>($E7="B")</formula>
    </cfRule>
    <cfRule type="expression" dxfId="0" priority="9" stopIfTrue="1">
      <formula>($E7="G")</formula>
    </cfRule>
  </conditionalFormatting>
  <dataValidations count="1">
    <dataValidation type="list" allowBlank="1" showInputMessage="1" showErrorMessage="1" sqref="E9:E15 E17 E18:E23">
      <formula1>TYPE</formula1>
    </dataValidation>
  </dataValidations>
  <hyperlinks>
    <hyperlink ref="C3" r:id="rId1"/>
  </hyperlinks>
  <pageMargins left="0.7" right="0.7" top="0.75" bottom="0.75" header="0.3" footer="0.3"/>
  <pageSetup paperSize="9" orientation="portrait" r:id="rId2"/>
  <ignoredErrors>
    <ignoredError sqref="C16" 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D13"/>
  <sheetViews>
    <sheetView workbookViewId="0">
      <selection activeCell="D20" sqref="D20"/>
    </sheetView>
  </sheetViews>
  <sheetFormatPr defaultRowHeight="15" x14ac:dyDescent="0.25"/>
  <sheetData>
    <row r="6" spans="4:4" x14ac:dyDescent="0.25">
      <c r="D6" t="s">
        <v>3</v>
      </c>
    </row>
    <row r="7" spans="4:4" x14ac:dyDescent="0.25">
      <c r="D7" s="14" t="s">
        <v>16</v>
      </c>
    </row>
    <row r="8" spans="4:4" x14ac:dyDescent="0.25">
      <c r="D8" s="9" t="s">
        <v>14</v>
      </c>
    </row>
    <row r="9" spans="4:4" x14ac:dyDescent="0.25">
      <c r="D9" s="9" t="s">
        <v>13</v>
      </c>
    </row>
    <row r="10" spans="4:4" x14ac:dyDescent="0.25">
      <c r="D10" s="9" t="s">
        <v>17</v>
      </c>
    </row>
    <row r="11" spans="4:4" x14ac:dyDescent="0.25">
      <c r="D11" s="9" t="s">
        <v>12</v>
      </c>
    </row>
    <row r="12" spans="4:4" x14ac:dyDescent="0.25">
      <c r="D12" s="9" t="s">
        <v>15</v>
      </c>
    </row>
    <row r="13" spans="4:4" x14ac:dyDescent="0.25">
      <c r="D13" s="15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Construction Schedule</vt:lpstr>
      <vt:lpstr>Sheet1</vt:lpstr>
      <vt:lpstr>TYPE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Shoaib Ul Hassan</dc:creator>
  <cp:lastModifiedBy>Najam</cp:lastModifiedBy>
  <dcterms:created xsi:type="dcterms:W3CDTF">2017-02-01T07:13:37Z</dcterms:created>
  <dcterms:modified xsi:type="dcterms:W3CDTF">2017-03-28T13:08:20Z</dcterms:modified>
</cp:coreProperties>
</file>